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P60" i="1" l="1"/>
  <c r="AP59" i="1"/>
  <c r="AP58" i="1"/>
  <c r="AP57" i="1"/>
  <c r="AP61" i="1" l="1"/>
  <c r="AD50" i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58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s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<sst xmlns="http://schemas.openxmlformats.org/spreadsheetml/2006/main" count="236" uniqueCount="62">
  <si>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</si>
  <si>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</si>
  <si>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</si>
  <si>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</si>
  <si>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</si>
  <si>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</si>
  <si>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</si>
  <si>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</si>
  <si>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</si>
  <si>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</si>
  <si>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</si>
  <si>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</si>
  <si>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</si>
  <si>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</si>
  <si>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</si>
  <si>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</si>
  <si>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</si>
  <si>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</si>
  <si>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</si>
  <si>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</si>
  <si>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</si>
  <si>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</si>
  <si>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</si>
  <si>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</si>
  <si>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</si>
  <si>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</si>
  <si>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</si>
  <si>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</si>
  <si>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</si>
  <si>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</si>
  <si>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</si>
  <si>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</si>
  <si>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</si>
  <si>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</si>
  <si>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</si>
  <si>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</si>
  <si>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</si>
  <si>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</si>
  <si>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</si>
  <si>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</si>
  <si>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</si>
  <si>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</si>
  <si>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</si>
  <si>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</si>
  <si>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</si>
  <si>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</si>
  <si>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</si>
  <si>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</si>
  <si>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</si>
  <si>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</si>
  <si>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</si>
  <si>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</si>
  <si>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</si>
  <si>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</si>
  <si>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</si>
  <si>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</si>
  <si>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</si>
  <si>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</si>
  <si>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</si>
  <si>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</si>
  <si>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</si>
  <si>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29.01.2021г.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</si>
</sst>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A10" zoomScale="80" zoomScaleNormal="80" zoomScaleSheetLayoutView="80" workbookViewId="0">
      <selection activeCell="C17" sqref="C17:P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58</v>
      </c>
      <c r="C3" s="192"/>
      <c r="D3" s="192"/>
      <c r="E3" s="193"/>
      <c r="F3" s="204" t="s">
        <v>40</v>
      </c>
      <c r="G3" s="204"/>
      <c r="H3" s="204"/>
      <c r="I3" s="204"/>
      <c r="J3" s="205" t="s">
        <v>56</v>
      </c>
      <c r="K3" s="204"/>
      <c r="L3" s="204"/>
      <c r="M3" s="204"/>
      <c r="N3" s="191" t="s">
        <v>59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30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7.9331975124571713E-2</v>
      </c>
      <c r="F6" s="24">
        <v>2</v>
      </c>
      <c r="G6" s="157">
        <v>427.62979999999999</v>
      </c>
      <c r="H6" s="157">
        <v>200</v>
      </c>
      <c r="I6" s="18">
        <f>G6/G16</f>
        <v>2.7026036525163132E-2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7.5900924197609951E-2</v>
      </c>
    </row>
    <row r="7" spans="1:20" s="28" customFormat="1" x14ac:dyDescent="0.25">
      <c r="A7" s="23" t="s">
        <v>23</v>
      </c>
      <c r="B7" s="14">
        <v>31</v>
      </c>
      <c r="C7" s="157">
        <v>3270.2363</v>
      </c>
      <c r="D7" s="157">
        <v>1434.8322539999999</v>
      </c>
      <c r="E7" s="17">
        <f>C7/C16</f>
        <v>6.3319222580610637E-2</v>
      </c>
      <c r="F7" s="24">
        <v>2</v>
      </c>
      <c r="G7" s="157">
        <v>530</v>
      </c>
      <c r="H7" s="157">
        <v>242</v>
      </c>
      <c r="I7" s="18">
        <f>G7/G16</f>
        <v>3.3495793226609699E-2</v>
      </c>
      <c r="J7" s="14"/>
      <c r="K7" s="157"/>
      <c r="L7" s="157"/>
      <c r="M7" s="18">
        <f>K7/K16</f>
        <v>0</v>
      </c>
      <c r="N7" s="14">
        <f t="shared" ref="N7:N15" si="0">B7+J7</f>
        <v>31</v>
      </c>
      <c r="O7" s="157">
        <f t="shared" ref="O7:O15" si="1">C7+K7</f>
        <v>3270.2363</v>
      </c>
      <c r="P7" s="157">
        <f t="shared" ref="P7:P15" si="2">D7+L7</f>
        <v>1434.8322539999999</v>
      </c>
      <c r="Q7" s="17">
        <f>O7/O16</f>
        <v>6.058071169658738E-2</v>
      </c>
    </row>
    <row r="8" spans="1:20" s="28" customFormat="1" x14ac:dyDescent="0.25">
      <c r="A8" s="23" t="s">
        <v>19</v>
      </c>
      <c r="B8" s="14">
        <v>41</v>
      </c>
      <c r="C8" s="159">
        <v>8228.8167859999994</v>
      </c>
      <c r="D8" s="159">
        <v>3788.0510340000001</v>
      </c>
      <c r="E8" s="17">
        <f>C8/C16</f>
        <v>0.15932863372833303</v>
      </c>
      <c r="F8" s="24">
        <v>6</v>
      </c>
      <c r="G8" s="157">
        <v>4857.2526859999998</v>
      </c>
      <c r="H8" s="157">
        <v>2408.1263439999998</v>
      </c>
      <c r="I8" s="18">
        <f>G8/G16</f>
        <v>0.30697647475405765</v>
      </c>
      <c r="J8" s="14">
        <v>1</v>
      </c>
      <c r="K8" s="157">
        <v>10</v>
      </c>
      <c r="L8" s="157">
        <v>4.26</v>
      </c>
      <c r="M8" s="18">
        <f>K8/K16</f>
        <v>4.2832787522260737E-3</v>
      </c>
      <c r="N8" s="14">
        <f t="shared" si="0"/>
        <v>42</v>
      </c>
      <c r="O8" s="157">
        <f t="shared" si="1"/>
        <v>8238.8167859999994</v>
      </c>
      <c r="P8" s="157">
        <f t="shared" si="2"/>
        <v>3792.3110340000003</v>
      </c>
      <c r="Q8" s="17">
        <f>O8/O16</f>
        <v>0.15262303352013754</v>
      </c>
    </row>
    <row r="9" spans="1:20" s="28" customFormat="1" ht="15.75" customHeight="1" x14ac:dyDescent="0.25">
      <c r="A9" s="23" t="s">
        <v>26</v>
      </c>
      <c r="B9" s="14">
        <v>49</v>
      </c>
      <c r="C9" s="157">
        <v>7676.4253959999996</v>
      </c>
      <c r="D9" s="157">
        <v>3502.3174130000002</v>
      </c>
      <c r="E9" s="17">
        <f>C9/C16</f>
        <v>0.14863307837197456</v>
      </c>
      <c r="F9" s="24">
        <v>3</v>
      </c>
      <c r="G9" s="157">
        <v>2328</v>
      </c>
      <c r="H9" s="157">
        <v>1114.256339</v>
      </c>
      <c r="I9" s="18">
        <f>G9/G16</f>
        <v>0.14712869175763657</v>
      </c>
      <c r="J9" s="14">
        <v>2</v>
      </c>
      <c r="K9" s="157">
        <v>2212.5601000000001</v>
      </c>
      <c r="L9" s="157">
        <v>1106.2800500000001</v>
      </c>
      <c r="M9" s="18">
        <f>K9/K16</f>
        <v>0.94770116643531965</v>
      </c>
      <c r="N9" s="14">
        <f t="shared" si="0"/>
        <v>51</v>
      </c>
      <c r="O9" s="157">
        <f t="shared" si="1"/>
        <v>9888.9854959999993</v>
      </c>
      <c r="P9" s="157">
        <f t="shared" si="2"/>
        <v>4608.5974630000001</v>
      </c>
      <c r="Q9" s="17">
        <f>O9/O16</f>
        <v>0.18319219907898096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6.6619788035839192E-2</v>
      </c>
      <c r="F10" s="24">
        <v>2</v>
      </c>
      <c r="G10" s="157">
        <v>1700</v>
      </c>
      <c r="H10" s="157">
        <v>828.39514499999996</v>
      </c>
      <c r="I10" s="18">
        <f>G10/G16</f>
        <v>0.10743933676459715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6.3738530067215082E-2</v>
      </c>
    </row>
    <row r="11" spans="1:20" s="28" customFormat="1" ht="15.75" customHeigh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0.20886866083089892</v>
      </c>
      <c r="F11" s="24">
        <v>3</v>
      </c>
      <c r="G11" s="157">
        <v>1090</v>
      </c>
      <c r="H11" s="157">
        <v>389.51909799999999</v>
      </c>
      <c r="I11" s="18">
        <f>G11/G16</f>
        <v>6.8887574749065233E-2</v>
      </c>
      <c r="J11" s="14">
        <v>1</v>
      </c>
      <c r="K11" s="157">
        <v>40</v>
      </c>
      <c r="L11" s="157">
        <v>10</v>
      </c>
      <c r="M11" s="18">
        <f>K11/K16</f>
        <v>1.7133115008904295E-2</v>
      </c>
      <c r="N11" s="14">
        <f t="shared" si="0"/>
        <v>14</v>
      </c>
      <c r="O11" s="157">
        <f t="shared" si="1"/>
        <v>10827.401499</v>
      </c>
      <c r="P11" s="157">
        <f t="shared" si="2"/>
        <v>4101.7039279999999</v>
      </c>
      <c r="Q11" s="17">
        <f>O11/O16</f>
        <v>0.20057623622920367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2.3428355719291256E-2</v>
      </c>
      <c r="F12" s="24"/>
      <c r="G12" s="157"/>
      <c r="H12" s="157"/>
      <c r="I12" s="18">
        <f>G12/G16</f>
        <v>0</v>
      </c>
      <c r="J12" s="14"/>
      <c r="K12" s="157"/>
      <c r="L12" s="157"/>
      <c r="M12" s="18">
        <f>K12/K16</f>
        <v>0</v>
      </c>
      <c r="N12" s="14">
        <f t="shared" si="0"/>
        <v>12</v>
      </c>
      <c r="O12" s="157">
        <f t="shared" si="1"/>
        <v>1210</v>
      </c>
      <c r="P12" s="157">
        <f t="shared" si="2"/>
        <v>553.93194000000005</v>
      </c>
      <c r="Q12" s="17">
        <f>O12/O16</f>
        <v>2.2415096166864372E-2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5.770913241558475E-2</v>
      </c>
      <c r="F13" s="24">
        <v>3</v>
      </c>
      <c r="G13" s="157">
        <v>2310</v>
      </c>
      <c r="H13" s="157">
        <v>102</v>
      </c>
      <c r="I13" s="18">
        <f>G13/G16</f>
        <v>0.14599109878012906</v>
      </c>
      <c r="J13" s="14">
        <v>1</v>
      </c>
      <c r="K13" s="157">
        <v>72.099999999999994</v>
      </c>
      <c r="L13" s="157">
        <v>36.049999999999997</v>
      </c>
      <c r="M13" s="18">
        <f>K13/K16</f>
        <v>3.0882439803549988E-2</v>
      </c>
      <c r="N13" s="14">
        <f t="shared" si="0"/>
        <v>9</v>
      </c>
      <c r="O13" s="157">
        <f t="shared" si="1"/>
        <v>3052.5929999999998</v>
      </c>
      <c r="P13" s="157">
        <f t="shared" si="2"/>
        <v>1458.2236989999999</v>
      </c>
      <c r="Q13" s="17">
        <f>O13/O16</f>
        <v>5.6548897234129758E-2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7.9578960335774426E-2</v>
      </c>
      <c r="F14" s="24">
        <v>2</v>
      </c>
      <c r="G14" s="157">
        <v>2580</v>
      </c>
      <c r="H14" s="157">
        <v>1290</v>
      </c>
      <c r="I14" s="18">
        <f>G14/G16</f>
        <v>0.16305499344274155</v>
      </c>
      <c r="J14" s="14"/>
      <c r="K14" s="157"/>
      <c r="L14" s="157"/>
      <c r="M14" s="18">
        <f>K14/K16</f>
        <v>0</v>
      </c>
      <c r="N14" s="14">
        <f t="shared" si="0"/>
        <v>5</v>
      </c>
      <c r="O14" s="157">
        <f t="shared" si="1"/>
        <v>4110</v>
      </c>
      <c r="P14" s="157">
        <f t="shared" si="2"/>
        <v>2055</v>
      </c>
      <c r="Q14" s="17">
        <f>O14/O16</f>
        <v>7.6137227475878158E-2</v>
      </c>
    </row>
    <row r="15" spans="1:20" s="28" customFormat="1" ht="18" customHeight="1" x14ac:dyDescent="0.25">
      <c r="A15" s="30" t="s">
        <v>57</v>
      </c>
      <c r="B15" s="14">
        <v>9</v>
      </c>
      <c r="C15" s="157">
        <v>5845.5</v>
      </c>
      <c r="D15" s="157">
        <v>2858.0054</v>
      </c>
      <c r="E15" s="17">
        <f>C15/C16</f>
        <v>0.11318219285712151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9</v>
      </c>
      <c r="O15" s="157">
        <f t="shared" si="1"/>
        <v>5845.5</v>
      </c>
      <c r="P15" s="157">
        <f t="shared" si="2"/>
        <v>2858.0054</v>
      </c>
      <c r="Q15" s="17">
        <f>O15/O16</f>
        <v>0.10828714433339313</v>
      </c>
    </row>
    <row r="16" spans="1:20" ht="29.25" customHeight="1" thickBot="1" x14ac:dyDescent="0.3">
      <c r="A16" s="163" t="s">
        <v>3</v>
      </c>
      <c r="B16" s="120">
        <f>SUM(B6:B15)</f>
        <v>212</v>
      </c>
      <c r="C16" s="121">
        <f t="shared" ref="C16:M16" si="3">SUM(C6:C15)</f>
        <v>51646.816980999996</v>
      </c>
      <c r="D16" s="121">
        <f>SUM(D6:D15)</f>
        <v>21951.30522799</v>
      </c>
      <c r="E16" s="122">
        <f t="shared" si="3"/>
        <v>1</v>
      </c>
      <c r="F16" s="140">
        <f>SUM(F6:F15)</f>
        <v>23</v>
      </c>
      <c r="G16" s="124">
        <f>SUM(G6:G15)</f>
        <v>15822.882485999999</v>
      </c>
      <c r="H16" s="125">
        <f t="shared" si="3"/>
        <v>6574.296926</v>
      </c>
      <c r="I16" s="151">
        <f>SUM(I6:I15)</f>
        <v>1</v>
      </c>
      <c r="J16" s="123">
        <f t="shared" si="3"/>
        <v>5</v>
      </c>
      <c r="K16" s="124">
        <f>SUM(K6:K15)</f>
        <v>2334.6601000000001</v>
      </c>
      <c r="L16" s="125">
        <f>SUM(L6:L15)</f>
        <v>1156.59005</v>
      </c>
      <c r="M16" s="151">
        <f t="shared" si="3"/>
        <v>1</v>
      </c>
      <c r="N16" s="120">
        <f>SUM(N6:N15)</f>
        <v>217</v>
      </c>
      <c r="O16" s="121">
        <f t="shared" ref="O16" si="4">SUM(O6:O15)</f>
        <v>53981.477080999997</v>
      </c>
      <c r="P16" s="121">
        <f>SUM(P6:P15)</f>
        <v>23107.895277989999</v>
      </c>
      <c r="Q16" s="122">
        <f t="shared" ref="Q16" si="5">SUM(Q6:Q15)</f>
        <v>1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00" t="s">
        <v>52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51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1.8172520776752431E-2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23</v>
      </c>
      <c r="AQ21" s="8">
        <f>C21+G21+K21+O21+S21+AA21+AI21+AE21+W21+AM21</f>
        <v>9299.4361860000008</v>
      </c>
      <c r="AR21" s="31">
        <f>D21+H21+L21+P21+T21+AB21+AJ21+AF21+X21+AN21</f>
        <v>4357.6768160000001</v>
      </c>
      <c r="AS21" s="17">
        <f>AQ21/AQ38</f>
        <v>0.18005826359872495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0.12766358681876261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0.19020827563514628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2.4490565634619762E-2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6</v>
      </c>
      <c r="AM23" s="157">
        <v>5320</v>
      </c>
      <c r="AN23" s="157">
        <v>2655</v>
      </c>
      <c r="AO23" s="18">
        <f>AM23/AM38</f>
        <v>0.9101017876999401</v>
      </c>
      <c r="AP23" s="44">
        <f t="shared" si="6"/>
        <v>18</v>
      </c>
      <c r="AQ23" s="8">
        <f t="shared" si="7"/>
        <v>7609.5</v>
      </c>
      <c r="AR23" s="31">
        <f t="shared" si="8"/>
        <v>3423.7928000000002</v>
      </c>
      <c r="AS23" s="17">
        <f>AQ23/AQ38</f>
        <v>0.14733725028590644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1.5469439729314345E-2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4.050878877530182E-2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0.51043897828301121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7.8772458281343397E-2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3.5485266376970338E-2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7.3115832121642679E-3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2</v>
      </c>
      <c r="O27" s="8">
        <v>145</v>
      </c>
      <c r="P27" s="31">
        <v>57.570700000000002</v>
      </c>
      <c r="Q27" s="17">
        <f>O27/O38</f>
        <v>1.88890000905312E-2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2.0214217661933941E-2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1.4199317309433799E-2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1.2769421980886432E-2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2.8408836899663499E-3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8.8582896976284256E-2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2.9583623721905049E-2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4</v>
      </c>
      <c r="O31" s="8">
        <v>450</v>
      </c>
      <c r="P31" s="31">
        <v>195.70259999999999</v>
      </c>
      <c r="Q31" s="17">
        <f>O31/O38</f>
        <v>5.8621034763717522E-2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1.7426049708563745E-3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3.763578821315542E-2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0.10461251275151455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3.77780001810624E-2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1.7267279033441274E-2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8.5730006617783343E-3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2.5277646838918949E-2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1.9540344921239175E-3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3.0023094688221709E-2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1.199795139801086E-2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8.4178060316552061E-3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5.8158834088556086E-2</v>
      </c>
    </row>
    <row r="36" spans="1:45" x14ac:dyDescent="0.2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5.2107586456637796E-3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1.8665235465617165E-2</v>
      </c>
    </row>
    <row r="37" spans="1:45" ht="15.75" thickBot="1" x14ac:dyDescent="0.3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2.6053793228318897E-2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2.2239329398682749E-2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5.441577358066229E-2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31</v>
      </c>
      <c r="G38" s="128">
        <f>SUM(G21:G36)</f>
        <v>3270.2363000000005</v>
      </c>
      <c r="H38" s="128">
        <f>SUM(H21:H36)</f>
        <v>1434.8322539999999</v>
      </c>
      <c r="I38" s="136">
        <f t="shared" si="9"/>
        <v>0.99999999999999978</v>
      </c>
      <c r="J38" s="130">
        <f>SUM(J21:J37)</f>
        <v>41</v>
      </c>
      <c r="K38" s="137">
        <f>SUM(K21:K37)</f>
        <v>8228.8167859999994</v>
      </c>
      <c r="L38" s="137">
        <f>SUM(L21:L37)</f>
        <v>3788.0510340000001</v>
      </c>
      <c r="M38" s="129">
        <f t="shared" ref="M38:U38" si="10">SUM(M21:M36)</f>
        <v>0.97083420299157452</v>
      </c>
      <c r="N38" s="130">
        <f>SUM(N21:N37)</f>
        <v>49</v>
      </c>
      <c r="O38" s="128">
        <f>SUM(O21:O37)</f>
        <v>7676.4253959999996</v>
      </c>
      <c r="P38" s="128">
        <f>SUM(P21:P37)</f>
        <v>3502.3174129999998</v>
      </c>
      <c r="Q38" s="129">
        <f t="shared" si="10"/>
        <v>0.9739462067716812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0.97984479475187825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9</v>
      </c>
      <c r="AM38" s="49">
        <f t="shared" si="12"/>
        <v>5845.5</v>
      </c>
      <c r="AN38" s="49">
        <f t="shared" si="12"/>
        <v>2858.0054</v>
      </c>
      <c r="AO38" s="58">
        <f>SUM(AO21:AO37)</f>
        <v>1</v>
      </c>
      <c r="AP38" s="53">
        <f>B38+F38+J38+N38+R38+Z38+AH38+AD38+V38+AL38</f>
        <v>212</v>
      </c>
      <c r="AQ38" s="54">
        <f>C38+G38+K38+O38+S38+AA38+AI38+AE38+W38+AM38</f>
        <v>51646.816980999996</v>
      </c>
      <c r="AR38" s="55">
        <f>D38+H38+L38+P38+T38+AB38+AJ38+AF38+X38+AN38</f>
        <v>21951.30522799</v>
      </c>
      <c r="AS38" s="50">
        <f>SUM(AS21:AS36)</f>
        <v>0.94558422641933781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00" t="s">
        <v>53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51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38</v>
      </c>
      <c r="O43" s="8">
        <v>6149.6153960000001</v>
      </c>
      <c r="P43" s="8">
        <v>2875.9819750000001</v>
      </c>
      <c r="Q43" s="17">
        <f>O43/O50</f>
        <v>0.80110403980535205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1</v>
      </c>
      <c r="AP43" s="44">
        <f>B43+F43+J43+N43+R43+Z43+AH43+AD43+V43+AL43</f>
        <v>162</v>
      </c>
      <c r="AQ43" s="8">
        <f>C43+G43+K43+O43+S43+AA43+AI43+AE43+W43+AM43</f>
        <v>33087.271695999996</v>
      </c>
      <c r="AR43" s="8">
        <f>D43+H43+L43+P43+T43+AB43+AJ43+AF43+X43+AN43</f>
        <v>14720.273604989998</v>
      </c>
      <c r="AS43" s="17">
        <f>AR43/AR50</f>
        <v>0.67058762347399048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1.4329586275575392E-2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0.14522570489043779</v>
      </c>
    </row>
    <row r="45" spans="1:45" ht="29.25" x14ac:dyDescent="0.2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3.8689882944053559E-2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8.2656538240215585E-2</v>
      </c>
    </row>
    <row r="46" spans="1:45" ht="29.25" x14ac:dyDescent="0.2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0.1458764909750189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9.2305169417278121E-2</v>
      </c>
    </row>
    <row r="47" spans="1:45" x14ac:dyDescent="0.2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 t="shared" si="13"/>
        <v>0</v>
      </c>
      <c r="AR47" s="8">
        <f t="shared" si="13"/>
        <v>0</v>
      </c>
      <c r="AS47" s="17"/>
    </row>
    <row r="48" spans="1:45" ht="50.1" customHeight="1" thickBot="1" x14ac:dyDescent="0.3">
      <c r="A48" s="30" t="s">
        <v>60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2.4202846817449644E-4</v>
      </c>
    </row>
    <row r="49" spans="1:45" ht="17.100000000000001" customHeight="1" thickBot="1" x14ac:dyDescent="0.3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9.1110755339040613E-3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49</v>
      </c>
      <c r="O50" s="59">
        <f t="shared" si="16"/>
        <v>7676.4253960000005</v>
      </c>
      <c r="P50" s="59">
        <f t="shared" si="16"/>
        <v>3502.3174129999998</v>
      </c>
      <c r="Q50" s="58">
        <f t="shared" si="16"/>
        <v>0.99999999999999978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9</v>
      </c>
      <c r="AM50" s="161">
        <f t="shared" si="16"/>
        <v>5845.5</v>
      </c>
      <c r="AN50" s="51">
        <f t="shared" si="16"/>
        <v>2858.0054</v>
      </c>
      <c r="AO50" s="184">
        <f t="shared" si="16"/>
        <v>1</v>
      </c>
      <c r="AP50" s="139">
        <f t="shared" si="16"/>
        <v>212</v>
      </c>
      <c r="AQ50" s="138">
        <f t="shared" si="16"/>
        <v>51646.816980999996</v>
      </c>
      <c r="AR50" s="55">
        <f t="shared" si="16"/>
        <v>21951.30522799</v>
      </c>
      <c r="AS50" s="52">
        <f t="shared" si="16"/>
        <v>1.0001281400240003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33" t="s">
        <v>54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28" t="s">
        <v>42</v>
      </c>
      <c r="B55" s="230" t="s">
        <v>22</v>
      </c>
      <c r="C55" s="231"/>
      <c r="D55" s="232"/>
      <c r="E55" s="90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51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5" s="70" customFormat="1" ht="45.75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4.5" customHeight="1" x14ac:dyDescent="0.2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9</v>
      </c>
      <c r="G57" s="8">
        <v>859.9</v>
      </c>
      <c r="H57" s="31">
        <v>418.2</v>
      </c>
      <c r="I57" s="18">
        <f>G57/G61</f>
        <v>0.26294735949203424</v>
      </c>
      <c r="J57" s="114">
        <v>15</v>
      </c>
      <c r="K57" s="8">
        <v>2348.3267860000001</v>
      </c>
      <c r="L57" s="149">
        <v>1129.953299</v>
      </c>
      <c r="M57" s="101">
        <f>K57/K61</f>
        <v>0.28503204367773405</v>
      </c>
      <c r="N57" s="115">
        <v>13</v>
      </c>
      <c r="O57" s="117">
        <v>558.71</v>
      </c>
      <c r="P57" s="117">
        <v>201.08645799999999</v>
      </c>
      <c r="Q57" s="116">
        <f>O57/O61</f>
        <v>5.6498212099309157E-2</v>
      </c>
      <c r="R57" s="24">
        <v>2</v>
      </c>
      <c r="S57" s="8">
        <v>585</v>
      </c>
      <c r="T57" s="31">
        <v>292.5</v>
      </c>
      <c r="U57" s="18">
        <f>S57/S61</f>
        <v>5.4029584111573735E-2</v>
      </c>
      <c r="V57" s="110">
        <v>1</v>
      </c>
      <c r="W57" s="111">
        <v>1000</v>
      </c>
      <c r="X57" s="111">
        <v>500</v>
      </c>
      <c r="Y57" s="116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42">
        <f>AE57/AE61</f>
        <v>0.33057851239669422</v>
      </c>
      <c r="AH57" s="21">
        <v>1</v>
      </c>
      <c r="AI57" s="22">
        <v>2200</v>
      </c>
      <c r="AJ57" s="22">
        <v>1100</v>
      </c>
      <c r="AK57" s="165">
        <f>AI57/AI61</f>
        <v>0.72069876331368121</v>
      </c>
      <c r="AL57" s="171"/>
      <c r="AM57" s="171"/>
      <c r="AN57" s="171"/>
      <c r="AO57" s="171"/>
      <c r="AP57" s="166">
        <f>B57+F57+J57+N57+R57+V57+Z57+AD57+AH57</f>
        <v>48</v>
      </c>
      <c r="AQ57" s="22">
        <f t="shared" ref="AQ57:AR57" si="17">C57+G57+K57+O57+S57+W57+AA57+AE57+AI57</f>
        <v>8365.3367859999998</v>
      </c>
      <c r="AR57" s="22">
        <f t="shared" si="17"/>
        <v>4000.0471009999997</v>
      </c>
      <c r="AS57" s="142">
        <f>AQ57/AQ61</f>
        <v>0.15496680043503974</v>
      </c>
    </row>
    <row r="58" spans="1:45" s="28" customFormat="1" ht="24" customHeight="1" x14ac:dyDescent="0.2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0.39456974408852347</v>
      </c>
      <c r="J58" s="114">
        <v>25</v>
      </c>
      <c r="K58" s="111">
        <v>5267.49</v>
      </c>
      <c r="L58" s="111">
        <v>2388.857735</v>
      </c>
      <c r="M58" s="101">
        <f>K58/K61</f>
        <v>0.63935030196944109</v>
      </c>
      <c r="N58" s="115">
        <v>30</v>
      </c>
      <c r="O58" s="111">
        <v>3520.9653960000001</v>
      </c>
      <c r="P58" s="111">
        <v>1535.4377939999999</v>
      </c>
      <c r="Q58" s="116">
        <f>O58/O61</f>
        <v>0.35604920215771341</v>
      </c>
      <c r="R58" s="24">
        <v>9</v>
      </c>
      <c r="S58" s="8">
        <v>6670</v>
      </c>
      <c r="T58" s="31">
        <v>2150.4489950000002</v>
      </c>
      <c r="U58" s="18">
        <f>S58/S61</f>
        <v>0.61602961713537918</v>
      </c>
      <c r="V58" s="110">
        <v>4</v>
      </c>
      <c r="W58" s="158">
        <v>3110</v>
      </c>
      <c r="X58" s="158">
        <v>1555</v>
      </c>
      <c r="Y58" s="116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0.66942148760330578</v>
      </c>
      <c r="AH58" s="14">
        <v>8</v>
      </c>
      <c r="AI58" s="8">
        <v>852.59299999999996</v>
      </c>
      <c r="AJ58" s="8">
        <v>358.22369900000001</v>
      </c>
      <c r="AK58" s="18">
        <f>AI58/AI61</f>
        <v>0.27930123668631879</v>
      </c>
      <c r="AL58" s="7">
        <v>6</v>
      </c>
      <c r="AM58" s="8">
        <v>2515.5</v>
      </c>
      <c r="AN58" s="8">
        <v>1193.0054</v>
      </c>
      <c r="AO58" s="9">
        <f>AM58/AM61</f>
        <v>0.43033102386451116</v>
      </c>
      <c r="AP58" s="166">
        <f>B58+F58+J58+N58+R58+V58+Z58+AD58+AH58+AL58</f>
        <v>142</v>
      </c>
      <c r="AQ58" s="8">
        <f t="shared" ref="AQ58:AR60" si="18">C58+G58+K58+O58+S58+W58+AA58+AE58+AI58+AM58</f>
        <v>28503.334696000002</v>
      </c>
      <c r="AR58" s="8">
        <f t="shared" si="18"/>
        <v>11289.58237799</v>
      </c>
      <c r="AS58" s="17">
        <f>AQ58/AQ61</f>
        <v>0.52802065147699329</v>
      </c>
    </row>
    <row r="59" spans="1:45" s="28" customFormat="1" ht="25.5" customHeight="1" x14ac:dyDescent="0.2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0.34248289641944224</v>
      </c>
      <c r="J59" s="114">
        <v>1</v>
      </c>
      <c r="K59" s="111">
        <v>233</v>
      </c>
      <c r="L59" s="111">
        <v>82</v>
      </c>
      <c r="M59" s="101">
        <f>K59/K61</f>
        <v>2.8280759974652021E-2</v>
      </c>
      <c r="N59" s="115">
        <v>6</v>
      </c>
      <c r="O59" s="111">
        <v>3725.3101000000001</v>
      </c>
      <c r="P59" s="111">
        <v>1839.891611</v>
      </c>
      <c r="Q59" s="116">
        <f>O59/O61</f>
        <v>0.37671307147804517</v>
      </c>
      <c r="R59" s="24">
        <v>1</v>
      </c>
      <c r="S59" s="8">
        <v>472.401499</v>
      </c>
      <c r="T59" s="31">
        <v>108.75493299999999</v>
      </c>
      <c r="U59" s="18">
        <f>S59/S61</f>
        <v>4.3630182093425667E-2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0.54742964673680605</v>
      </c>
      <c r="AP59" s="166">
        <f>B59+F59+J59+N59+R59+V59+Z59+AD59+AH59+AL59</f>
        <v>20</v>
      </c>
      <c r="AQ59" s="8">
        <f t="shared" si="18"/>
        <v>11058.805598999999</v>
      </c>
      <c r="AR59" s="8">
        <f t="shared" si="18"/>
        <v>4956.5641990000004</v>
      </c>
      <c r="AS59" s="17">
        <f>AQ59/AQ61</f>
        <v>0.20486296776218438</v>
      </c>
    </row>
    <row r="60" spans="1:45" s="70" customFormat="1" ht="36" customHeight="1" thickBot="1" x14ac:dyDescent="0.3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4.7336894378172914E-2</v>
      </c>
      <c r="N60" s="81">
        <v>2</v>
      </c>
      <c r="O60" s="75">
        <v>2084</v>
      </c>
      <c r="P60" s="75">
        <v>1032.1815999999999</v>
      </c>
      <c r="Q60" s="76">
        <f>O60/O61</f>
        <v>0.2107395142649322</v>
      </c>
      <c r="R60" s="39">
        <v>2</v>
      </c>
      <c r="S60" s="10">
        <v>3100</v>
      </c>
      <c r="T60" s="32">
        <v>1550</v>
      </c>
      <c r="U60" s="20">
        <f>S60/S61</f>
        <v>0.28631061665962149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2.2239329398682749E-2</v>
      </c>
      <c r="AP60" s="168">
        <f>B60+F60+J60+N60+R60+V60+Z60+AD60+AH60+AL60</f>
        <v>7</v>
      </c>
      <c r="AQ60" s="8">
        <f t="shared" si="18"/>
        <v>6054</v>
      </c>
      <c r="AR60" s="8">
        <f t="shared" si="18"/>
        <v>2861.7015999999999</v>
      </c>
      <c r="AS60" s="17">
        <f>AQ60/AQ61</f>
        <v>0.11214958032578255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31</v>
      </c>
      <c r="G61" s="59">
        <f>SUM(G57:G60)</f>
        <v>3270.2363</v>
      </c>
      <c r="H61" s="59">
        <f t="shared" si="19"/>
        <v>1434.8322539999999</v>
      </c>
      <c r="I61" s="58">
        <f t="shared" si="19"/>
        <v>1</v>
      </c>
      <c r="J61" s="95">
        <f t="shared" si="19"/>
        <v>42</v>
      </c>
      <c r="K61" s="96">
        <f t="shared" si="19"/>
        <v>8238.8167859999994</v>
      </c>
      <c r="L61" s="97">
        <f t="shared" si="19"/>
        <v>3792.3110340000003</v>
      </c>
      <c r="M61" s="52">
        <f t="shared" si="19"/>
        <v>1.0000000000000002</v>
      </c>
      <c r="N61" s="100">
        <f>SUM(N57:N60)</f>
        <v>51</v>
      </c>
      <c r="O61" s="99">
        <f>SUM(O57:O60)</f>
        <v>9888.9854960000011</v>
      </c>
      <c r="P61" s="99">
        <f>SUM(P57:P60)</f>
        <v>4608.5974630000001</v>
      </c>
      <c r="Q61" s="94">
        <f>SUM(Q57:Q60)</f>
        <v>1</v>
      </c>
      <c r="R61" s="51">
        <f>SUM(R57:R60)</f>
        <v>14</v>
      </c>
      <c r="S61" s="54">
        <f t="shared" ref="S61:U61" si="20">SUM(S57:S60)</f>
        <v>10827.401499</v>
      </c>
      <c r="T61" s="55">
        <f t="shared" si="20"/>
        <v>4101.7039280000008</v>
      </c>
      <c r="U61" s="88">
        <f t="shared" si="20"/>
        <v>1</v>
      </c>
      <c r="V61" s="86">
        <f t="shared" ref="V61:AS61" si="21">SUM(V57:V60)</f>
        <v>5</v>
      </c>
      <c r="W61" s="107">
        <f>SUM(W57:W60)</f>
        <v>4110</v>
      </c>
      <c r="X61" s="108">
        <f>SUM(X57:X60)</f>
        <v>2055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12</v>
      </c>
      <c r="AE61" s="54">
        <f t="shared" si="21"/>
        <v>1210</v>
      </c>
      <c r="AF61" s="54">
        <f t="shared" si="21"/>
        <v>553.93193999999994</v>
      </c>
      <c r="AG61" s="50">
        <f t="shared" si="21"/>
        <v>1</v>
      </c>
      <c r="AH61" s="46">
        <f>SUM(AH57:AH60)</f>
        <v>9</v>
      </c>
      <c r="AI61" s="54">
        <f t="shared" si="21"/>
        <v>3052.5929999999998</v>
      </c>
      <c r="AJ61" s="55">
        <f t="shared" si="21"/>
        <v>1458.2236990000001</v>
      </c>
      <c r="AK61" s="52">
        <f t="shared" ref="AK61:AO61" si="22">SUM(AK57:AK60)</f>
        <v>1</v>
      </c>
      <c r="AL61" s="46">
        <f>SUM(AL57:AL60)</f>
        <v>9</v>
      </c>
      <c r="AM61" s="54">
        <f>SUM(AM57:AM60)</f>
        <v>5845.5</v>
      </c>
      <c r="AN61" s="54">
        <f t="shared" si="22"/>
        <v>2858.0054</v>
      </c>
      <c r="AO61" s="131">
        <f t="shared" si="22"/>
        <v>1</v>
      </c>
      <c r="AP61" s="169">
        <f>SUM(AP57:AP60)</f>
        <v>217</v>
      </c>
      <c r="AQ61" s="167">
        <f>SUM(AQ57:AQ60)</f>
        <v>53981.477081000005</v>
      </c>
      <c r="AR61" s="54">
        <f>SUM(AR57:AR60)</f>
        <v>23107.895277989999</v>
      </c>
      <c r="AS61" s="50">
        <f t="shared" si="21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2021-02-01T05:23:06Z</dcterms:modified>
</cp:coreProperties>
</file>